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!!治山担当\07  現場関係\R4（補正）\工事\Ｒ４（補正）　清水提出図面\PPI\"/>
    </mc:Choice>
  </mc:AlternateContent>
  <bookViews>
    <workbookView xWindow="0" yWindow="0" windowWidth="28815" windowHeight="13665"/>
  </bookViews>
  <sheets>
    <sheet name="工事費内訳書" sheetId="2" r:id="rId1"/>
  </sheets>
  <definedNames>
    <definedName name="_xlnm.Print_Area" localSheetId="0">工事費内訳書!$A$1:$G$91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2" l="1"/>
  <c r="G84" i="2" s="1"/>
  <c r="G83" i="2" s="1"/>
  <c r="G82" i="2" s="1"/>
  <c r="G80" i="2"/>
  <c r="G79" i="2" s="1"/>
  <c r="G78" i="2" s="1"/>
  <c r="G77" i="2" s="1"/>
  <c r="G75" i="2"/>
  <c r="G74" i="2" s="1"/>
  <c r="G73" i="2" s="1"/>
  <c r="G72" i="2" s="1"/>
  <c r="G70" i="2" s="1"/>
  <c r="G69" i="2" s="1"/>
  <c r="G66" i="2"/>
  <c r="G62" i="2"/>
  <c r="G61" i="2" s="1"/>
  <c r="G60" i="2" s="1"/>
  <c r="G35" i="2"/>
  <c r="G31" i="2"/>
  <c r="G15" i="2"/>
  <c r="G14" i="2" s="1"/>
  <c r="G13" i="2" s="1"/>
  <c r="G12" i="2" l="1"/>
  <c r="G11" i="2" s="1"/>
  <c r="G10" i="2" s="1"/>
  <c r="G90" i="2" s="1"/>
  <c r="G91" i="2" s="1"/>
</calcChain>
</file>

<file path=xl/sharedStrings.xml><?xml version="1.0" encoding="utf-8"?>
<sst xmlns="http://schemas.openxmlformats.org/spreadsheetml/2006/main" count="177" uniqueCount="94">
  <si>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</si>
  <si>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</si>
  <si>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</si>
  <si>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</si>
  <si>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</si>
  <si>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</si>
  <si>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</si>
  <si>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</si>
  <si>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</si>
  <si>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</si>
  <si>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</si>
  <si>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</si>
  <si>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</si>
  <si>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Ｒ５馬林　復旧治山（Ｒ４補正）　美馬市清水　渓間工事（担い手確保型）</t>
  </si>
  <si>
    <t>工事原価
_x000D_</t>
  </si>
  <si>
    <t>式</t>
  </si>
  <si>
    <t>直接工事費
_x000D_</t>
  </si>
  <si>
    <t>直接工事費(諸経費対象)
_x000D_</t>
  </si>
  <si>
    <t>谷止工
_x000D_</t>
  </si>
  <si>
    <t>m3</t>
  </si>
  <si>
    <t>㎡</t>
  </si>
  <si>
    <t>裏石積工（間詰）
_x000D_割栗石7～15cm, BB18-8-40 W/C≦60%</t>
  </si>
  <si>
    <t>円形型枠（紙製）
_x000D_内径500mm 厚7.1mm 長4000mm</t>
  </si>
  <si>
    <t>ｍ</t>
  </si>
  <si>
    <t>足場工（ｷｬｯﾄｳｫｰｸ）
_x000D_</t>
  </si>
  <si>
    <t>止水板設置（塩化ビニール樹脂止水板）
_x000D_</t>
  </si>
  <si>
    <t>水平打継目鉄筋
_x000D_Φ22 L=2.403m, 索道運搬</t>
  </si>
  <si>
    <t>本</t>
  </si>
  <si>
    <t>昇降ステップ
_x000D_</t>
  </si>
  <si>
    <t>個</t>
  </si>
  <si>
    <t>枚</t>
  </si>
  <si>
    <t>土工
_x000D_</t>
  </si>
  <si>
    <t>支障木処理工
_x000D_</t>
  </si>
  <si>
    <t>スギ　伐採費
_x000D_胸高直径　22cm</t>
  </si>
  <si>
    <t>スギ　伐採費
_x000D_胸高直径　24cm</t>
  </si>
  <si>
    <t>スギ　伐採費
_x000D_胸高直径　26cm</t>
  </si>
  <si>
    <t>スギ　伐採費
_x000D_胸高直径　28cm</t>
  </si>
  <si>
    <t>スギ　伐採費
_x000D_胸高直径　30cm</t>
  </si>
  <si>
    <t>スギ　伐採費
_x000D_胸高直径　32cm</t>
  </si>
  <si>
    <t>スギ　伐採費
_x000D_胸高直径　34cm</t>
  </si>
  <si>
    <t>スギ　伐採費
_x000D_胸高直径　36cm</t>
  </si>
  <si>
    <t>スギ　伐採費
_x000D_胸高直径　38cm</t>
  </si>
  <si>
    <t>スギ　伐採費
_x000D_胸高直径　42cm</t>
  </si>
  <si>
    <t>スギ　伐採費
_x000D_胸高直径　48cm</t>
  </si>
  <si>
    <t>スギ　伐採費
_x000D_胸高直径　50cm</t>
  </si>
  <si>
    <t>ヒノキ　伐採費
_x000D_胸高直径　16cm</t>
  </si>
  <si>
    <t>ヒノキ　伐採費
_x000D_胸高直径　18cm</t>
  </si>
  <si>
    <t>ヒノキ　伐採費
_x000D_胸高直径　20cm</t>
  </si>
  <si>
    <t>ヒノキ　伐採費
_x000D_胸高直径　22cm</t>
  </si>
  <si>
    <t>ヒノキ　伐採費
_x000D_胸高直径　24cm</t>
  </si>
  <si>
    <t>ヒノキ　伐採費
_x000D_胸高直径　26cm</t>
  </si>
  <si>
    <t>ヒノキ　伐採費
_x000D_胸高直径　28cm</t>
  </si>
  <si>
    <t>ヒノキ　伐採費
_x000D_胸高直径　30cm</t>
  </si>
  <si>
    <t>ヒノキ　伐採費
_x000D_胸高直径　32cm</t>
  </si>
  <si>
    <t>ヒノキ　伐採費
_x000D_胸高直径　36cm</t>
  </si>
  <si>
    <t>建設廃材
_x000D_根株</t>
  </si>
  <si>
    <t>ton</t>
  </si>
  <si>
    <t>仮設工
_x000D_</t>
  </si>
  <si>
    <t>仮設工（索道工）
_x000D_</t>
  </si>
  <si>
    <t>基</t>
  </si>
  <si>
    <t>仮設工（廻排水等）
_x000D_</t>
  </si>
  <si>
    <t>土のう締切工
_x000D_現地採取</t>
  </si>
  <si>
    <t>間接工事費
_x000D_</t>
  </si>
  <si>
    <t>共通仮設費
_x000D_</t>
  </si>
  <si>
    <t>共通仮設費（率計上）
_x000D_</t>
  </si>
  <si>
    <t>運搬費
_x000D_</t>
  </si>
  <si>
    <t>台</t>
  </si>
  <si>
    <t>営繕費
_x000D_</t>
  </si>
  <si>
    <t>仮設トイレ設置
_x000D_和式トイレとの差額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</si>
  <si>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</si>
  <si>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</si>
  <si>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</si>
  <si>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</si>
  <si>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</si>
  <si>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</si>
  <si>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</si>
  <si>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コンクリート工（本堤）
_x000D_BB18-8-40 W/C≦60%,</t>
    <phoneticPr fontId="2"/>
  </si>
  <si>
    <t xml:space="preserve">打継面清掃
</t>
    <phoneticPr fontId="2"/>
  </si>
  <si>
    <t>コンクリート工（間詰）
_x000D_BB18-8-40 W/C≦60%</t>
    <phoneticPr fontId="2"/>
  </si>
  <si>
    <t xml:space="preserve">型枠工（本堤）
</t>
    <phoneticPr fontId="2"/>
  </si>
  <si>
    <t xml:space="preserve">型枠工（放水路）
</t>
    <phoneticPr fontId="2"/>
  </si>
  <si>
    <t xml:space="preserve">型枠工（間詰）
</t>
    <phoneticPr fontId="2"/>
  </si>
  <si>
    <t>型枠 森林
_x000D_</t>
    <phoneticPr fontId="2"/>
  </si>
  <si>
    <t>ネームプレート（ｱﾙﾐﾆｳﾑ軽合金鋳造製）
_x000D_A型(横40cm×縦30cm×1cm)　堤名板用</t>
    <phoneticPr fontId="2"/>
  </si>
  <si>
    <t xml:space="preserve">機械掘削
</t>
    <phoneticPr fontId="2"/>
  </si>
  <si>
    <t xml:space="preserve">機械掘削
</t>
    <phoneticPr fontId="2"/>
  </si>
  <si>
    <t xml:space="preserve">岩盤清掃
</t>
    <phoneticPr fontId="2"/>
  </si>
  <si>
    <t xml:space="preserve">ケーブルクレーン架設・撤去
</t>
    <phoneticPr fontId="2"/>
  </si>
  <si>
    <t xml:space="preserve">ウインチベース架設・撤去
</t>
    <phoneticPr fontId="2"/>
  </si>
  <si>
    <t xml:space="preserve">アンカー架設・撤去
</t>
    <phoneticPr fontId="2"/>
  </si>
  <si>
    <t>廻排水管仮設・撤去
_x000D_</t>
    <phoneticPr fontId="2"/>
  </si>
  <si>
    <t>土工機械解体・組立
_x000D_</t>
    <phoneticPr fontId="2"/>
  </si>
  <si>
    <t>目地板 森林
_x000D_瀝青繊維質目地板 t=10mm</t>
    <phoneticPr fontId="2"/>
  </si>
  <si>
    <t>機械運搬（根株）
_x000D_</t>
    <rPh sb="0" eb="2">
      <t>キカイ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</si>
</sst>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93"/>
  <sheetViews>
    <sheetView showGridLines="0" tabSelected="1" topLeftCell="A9" zoomScaleNormal="100" zoomScaleSheetLayoutView="100" workbookViewId="0">
      <selection activeCell="B60" sqref="B60:D6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8" t="s">
        <v>14</v>
      </c>
      <c r="B10" s="33"/>
      <c r="C10" s="33"/>
      <c r="D10" s="34"/>
      <c r="E10" s="12" t="s">
        <v>15</v>
      </c>
      <c r="F10" s="13">
        <v>1</v>
      </c>
      <c r="G10" s="14">
        <f>+G11+G69</f>
        <v>0</v>
      </c>
      <c r="H10" s="2"/>
      <c r="I10" s="15">
        <v>1</v>
      </c>
      <c r="J10" s="15"/>
    </row>
    <row r="11" spans="1:10" ht="42" customHeight="1">
      <c r="A11" s="38" t="s">
        <v>16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8" t="s">
        <v>17</v>
      </c>
      <c r="B12" s="33"/>
      <c r="C12" s="33"/>
      <c r="D12" s="34"/>
      <c r="E12" s="12" t="s">
        <v>15</v>
      </c>
      <c r="F12" s="13">
        <v>1</v>
      </c>
      <c r="G12" s="14">
        <f>+G13+G60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34"/>
      <c r="E14" s="12" t="s">
        <v>15</v>
      </c>
      <c r="F14" s="13">
        <v>1</v>
      </c>
      <c r="G14" s="14">
        <f>+G15+G31+G35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+G16+G17+G18+G19+G20+G21+G22+G23+G24+G25+G26+G27+G28+G29+G30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76</v>
      </c>
      <c r="E16" s="12" t="s">
        <v>19</v>
      </c>
      <c r="F16" s="13">
        <v>258.89999999999998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77</v>
      </c>
      <c r="E17" s="12" t="s">
        <v>19</v>
      </c>
      <c r="F17" s="13">
        <v>258.89999999999998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78</v>
      </c>
      <c r="E18" s="12" t="s">
        <v>19</v>
      </c>
      <c r="F18" s="13">
        <v>17.899999999999999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79</v>
      </c>
      <c r="E19" s="12" t="s">
        <v>20</v>
      </c>
      <c r="F19" s="13">
        <v>227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80</v>
      </c>
      <c r="E20" s="12" t="s">
        <v>20</v>
      </c>
      <c r="F20" s="13">
        <v>4.7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81</v>
      </c>
      <c r="E21" s="12" t="s">
        <v>20</v>
      </c>
      <c r="F21" s="13">
        <v>33.9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21</v>
      </c>
      <c r="E22" s="12" t="s">
        <v>20</v>
      </c>
      <c r="F22" s="13">
        <v>33.9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92</v>
      </c>
      <c r="E23" s="12" t="s">
        <v>20</v>
      </c>
      <c r="F23" s="13">
        <v>18.399999999999999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22</v>
      </c>
      <c r="E24" s="12" t="s">
        <v>23</v>
      </c>
      <c r="F24" s="13">
        <v>9.1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24</v>
      </c>
      <c r="E25" s="12" t="s">
        <v>23</v>
      </c>
      <c r="F25" s="13">
        <v>123.8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82</v>
      </c>
      <c r="E26" s="12" t="s">
        <v>20</v>
      </c>
      <c r="F26" s="13">
        <v>18.399999999999999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25</v>
      </c>
      <c r="E27" s="12" t="s">
        <v>23</v>
      </c>
      <c r="F27" s="13">
        <v>6.2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26</v>
      </c>
      <c r="E28" s="12" t="s">
        <v>27</v>
      </c>
      <c r="F28" s="13">
        <v>189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28</v>
      </c>
      <c r="E29" s="12" t="s">
        <v>29</v>
      </c>
      <c r="F29" s="13">
        <v>48</v>
      </c>
      <c r="G29" s="20"/>
      <c r="H29" s="2"/>
      <c r="I29" s="15">
        <v>20</v>
      </c>
      <c r="J29" s="15">
        <v>4</v>
      </c>
    </row>
    <row r="30" spans="1:10" ht="62.25" customHeight="1">
      <c r="A30" s="10"/>
      <c r="B30" s="11"/>
      <c r="C30" s="11"/>
      <c r="D30" s="19" t="s">
        <v>83</v>
      </c>
      <c r="E30" s="12" t="s">
        <v>30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31</v>
      </c>
      <c r="E31" s="12" t="s">
        <v>15</v>
      </c>
      <c r="F31" s="13">
        <v>1</v>
      </c>
      <c r="G31" s="14">
        <f>+G32+G33+G34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84</v>
      </c>
      <c r="E32" s="12" t="s">
        <v>19</v>
      </c>
      <c r="F32" s="13">
        <v>94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85</v>
      </c>
      <c r="E33" s="12" t="s">
        <v>19</v>
      </c>
      <c r="F33" s="13">
        <v>180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86</v>
      </c>
      <c r="E34" s="12" t="s">
        <v>20</v>
      </c>
      <c r="F34" s="13">
        <v>87.9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32</v>
      </c>
      <c r="E35" s="12" t="s">
        <v>15</v>
      </c>
      <c r="F35" s="13">
        <v>1</v>
      </c>
      <c r="G35" s="14">
        <f>+G36+G37+G38+G39+G40+G41+G42+G43+G44+G45+G46+G47+G48+G49+G50+G51+G52+G53+G54+G55+G56+G57+G58+G59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33</v>
      </c>
      <c r="E36" s="12" t="s">
        <v>27</v>
      </c>
      <c r="F36" s="13">
        <v>6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34</v>
      </c>
      <c r="E37" s="12" t="s">
        <v>27</v>
      </c>
      <c r="F37" s="13">
        <v>5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35</v>
      </c>
      <c r="E38" s="12" t="s">
        <v>27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36</v>
      </c>
      <c r="E39" s="12" t="s">
        <v>27</v>
      </c>
      <c r="F39" s="13">
        <v>5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37</v>
      </c>
      <c r="E40" s="12" t="s">
        <v>27</v>
      </c>
      <c r="F40" s="13">
        <v>3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38</v>
      </c>
      <c r="E41" s="12" t="s">
        <v>27</v>
      </c>
      <c r="F41" s="13">
        <v>2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39</v>
      </c>
      <c r="E42" s="12" t="s">
        <v>27</v>
      </c>
      <c r="F42" s="13">
        <v>2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40</v>
      </c>
      <c r="E43" s="12" t="s">
        <v>27</v>
      </c>
      <c r="F43" s="13">
        <v>4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41</v>
      </c>
      <c r="E44" s="12" t="s">
        <v>27</v>
      </c>
      <c r="F44" s="13">
        <v>4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42</v>
      </c>
      <c r="E45" s="12" t="s">
        <v>27</v>
      </c>
      <c r="F45" s="13">
        <v>2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43</v>
      </c>
      <c r="E46" s="12" t="s">
        <v>27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44</v>
      </c>
      <c r="E47" s="12" t="s">
        <v>27</v>
      </c>
      <c r="F47" s="13">
        <v>1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45</v>
      </c>
      <c r="E48" s="12" t="s">
        <v>27</v>
      </c>
      <c r="F48" s="13">
        <v>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46</v>
      </c>
      <c r="E49" s="12" t="s">
        <v>27</v>
      </c>
      <c r="F49" s="13">
        <v>4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47</v>
      </c>
      <c r="E50" s="12" t="s">
        <v>27</v>
      </c>
      <c r="F50" s="13">
        <v>7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48</v>
      </c>
      <c r="E51" s="12" t="s">
        <v>27</v>
      </c>
      <c r="F51" s="13">
        <v>5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49</v>
      </c>
      <c r="E52" s="12" t="s">
        <v>27</v>
      </c>
      <c r="F52" s="13">
        <v>2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50</v>
      </c>
      <c r="E53" s="12" t="s">
        <v>27</v>
      </c>
      <c r="F53" s="13">
        <v>2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51</v>
      </c>
      <c r="E54" s="12" t="s">
        <v>27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52</v>
      </c>
      <c r="E55" s="12" t="s">
        <v>27</v>
      </c>
      <c r="F55" s="13">
        <v>3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53</v>
      </c>
      <c r="E56" s="12" t="s">
        <v>27</v>
      </c>
      <c r="F56" s="13">
        <v>1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54</v>
      </c>
      <c r="E57" s="12" t="s">
        <v>27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55</v>
      </c>
      <c r="E58" s="12" t="s">
        <v>56</v>
      </c>
      <c r="F58" s="13">
        <v>14.5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93</v>
      </c>
      <c r="E59" s="12" t="s">
        <v>19</v>
      </c>
      <c r="F59" s="13">
        <v>20.5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32" t="s">
        <v>57</v>
      </c>
      <c r="C60" s="33"/>
      <c r="D60" s="34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>
      <c r="A61" s="10"/>
      <c r="B61" s="11"/>
      <c r="C61" s="32" t="s">
        <v>57</v>
      </c>
      <c r="D61" s="34"/>
      <c r="E61" s="12" t="s">
        <v>15</v>
      </c>
      <c r="F61" s="13">
        <v>1</v>
      </c>
      <c r="G61" s="14">
        <f>+G62+G66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58</v>
      </c>
      <c r="E62" s="12" t="s">
        <v>15</v>
      </c>
      <c r="F62" s="13">
        <v>1</v>
      </c>
      <c r="G62" s="14">
        <f>+G63+G64+G65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87</v>
      </c>
      <c r="E63" s="12" t="s">
        <v>59</v>
      </c>
      <c r="F63" s="13">
        <v>1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88</v>
      </c>
      <c r="E64" s="12" t="s">
        <v>59</v>
      </c>
      <c r="F64" s="13">
        <v>1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89</v>
      </c>
      <c r="E65" s="12" t="s">
        <v>59</v>
      </c>
      <c r="F65" s="13">
        <v>2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60</v>
      </c>
      <c r="E66" s="12" t="s">
        <v>15</v>
      </c>
      <c r="F66" s="13">
        <v>1</v>
      </c>
      <c r="G66" s="14">
        <f>+G67+G68</f>
        <v>0</v>
      </c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61</v>
      </c>
      <c r="E67" s="12" t="s">
        <v>20</v>
      </c>
      <c r="F67" s="13">
        <v>4.5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90</v>
      </c>
      <c r="E68" s="12" t="s">
        <v>23</v>
      </c>
      <c r="F68" s="13">
        <v>50</v>
      </c>
      <c r="G68" s="20"/>
      <c r="H68" s="2"/>
      <c r="I68" s="15">
        <v>59</v>
      </c>
      <c r="J68" s="15">
        <v>4</v>
      </c>
    </row>
    <row r="69" spans="1:10" ht="42" customHeight="1">
      <c r="A69" s="38" t="s">
        <v>62</v>
      </c>
      <c r="B69" s="33"/>
      <c r="C69" s="33"/>
      <c r="D69" s="34"/>
      <c r="E69" s="12" t="s">
        <v>15</v>
      </c>
      <c r="F69" s="13">
        <v>1</v>
      </c>
      <c r="G69" s="14">
        <f>+G70+G88</f>
        <v>0</v>
      </c>
      <c r="H69" s="2"/>
      <c r="I69" s="15">
        <v>60</v>
      </c>
      <c r="J69" s="15"/>
    </row>
    <row r="70" spans="1:10" ht="42" customHeight="1">
      <c r="A70" s="38" t="s">
        <v>63</v>
      </c>
      <c r="B70" s="33"/>
      <c r="C70" s="33"/>
      <c r="D70" s="34"/>
      <c r="E70" s="12" t="s">
        <v>15</v>
      </c>
      <c r="F70" s="13">
        <v>1</v>
      </c>
      <c r="G70" s="14">
        <f>+G71+G72+G77+G82</f>
        <v>0</v>
      </c>
      <c r="H70" s="2"/>
      <c r="I70" s="15">
        <v>61</v>
      </c>
      <c r="J70" s="15">
        <v>200</v>
      </c>
    </row>
    <row r="71" spans="1:10" ht="42" customHeight="1">
      <c r="A71" s="38" t="s">
        <v>64</v>
      </c>
      <c r="B71" s="33"/>
      <c r="C71" s="33"/>
      <c r="D71" s="34"/>
      <c r="E71" s="12" t="s">
        <v>15</v>
      </c>
      <c r="F71" s="13">
        <v>1</v>
      </c>
      <c r="G71" s="20"/>
      <c r="H71" s="2"/>
      <c r="I71" s="15">
        <v>62</v>
      </c>
      <c r="J71" s="15"/>
    </row>
    <row r="72" spans="1:10" ht="42" customHeight="1">
      <c r="A72" s="38" t="s">
        <v>65</v>
      </c>
      <c r="B72" s="33"/>
      <c r="C72" s="33"/>
      <c r="D72" s="34"/>
      <c r="E72" s="12" t="s">
        <v>15</v>
      </c>
      <c r="F72" s="13">
        <v>1</v>
      </c>
      <c r="G72" s="14">
        <f>+G73</f>
        <v>0</v>
      </c>
      <c r="H72" s="2"/>
      <c r="I72" s="15">
        <v>63</v>
      </c>
      <c r="J72" s="15">
        <v>1</v>
      </c>
    </row>
    <row r="73" spans="1:10" ht="42" customHeight="1">
      <c r="A73" s="10"/>
      <c r="B73" s="32" t="s">
        <v>65</v>
      </c>
      <c r="C73" s="33"/>
      <c r="D73" s="34"/>
      <c r="E73" s="12" t="s">
        <v>15</v>
      </c>
      <c r="F73" s="13">
        <v>1</v>
      </c>
      <c r="G73" s="14">
        <f>+G74</f>
        <v>0</v>
      </c>
      <c r="H73" s="2"/>
      <c r="I73" s="15">
        <v>64</v>
      </c>
      <c r="J73" s="15">
        <v>2</v>
      </c>
    </row>
    <row r="74" spans="1:10" ht="42" customHeight="1">
      <c r="A74" s="10"/>
      <c r="B74" s="11"/>
      <c r="C74" s="32" t="s">
        <v>65</v>
      </c>
      <c r="D74" s="34"/>
      <c r="E74" s="12" t="s">
        <v>15</v>
      </c>
      <c r="F74" s="13">
        <v>1</v>
      </c>
      <c r="G74" s="14">
        <f>+G75</f>
        <v>0</v>
      </c>
      <c r="H74" s="2"/>
      <c r="I74" s="15">
        <v>65</v>
      </c>
      <c r="J74" s="15">
        <v>3</v>
      </c>
    </row>
    <row r="75" spans="1:10" ht="42" customHeight="1">
      <c r="A75" s="10"/>
      <c r="B75" s="11"/>
      <c r="C75" s="11"/>
      <c r="D75" s="19" t="s">
        <v>65</v>
      </c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91</v>
      </c>
      <c r="E76" s="12" t="s">
        <v>66</v>
      </c>
      <c r="F76" s="13">
        <v>2</v>
      </c>
      <c r="G76" s="20"/>
      <c r="H76" s="2"/>
      <c r="I76" s="15">
        <v>67</v>
      </c>
      <c r="J76" s="15">
        <v>4</v>
      </c>
    </row>
    <row r="77" spans="1:10" ht="42" customHeight="1">
      <c r="A77" s="38" t="s">
        <v>67</v>
      </c>
      <c r="B77" s="33"/>
      <c r="C77" s="33"/>
      <c r="D77" s="34"/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1</v>
      </c>
    </row>
    <row r="78" spans="1:10" ht="42" customHeight="1">
      <c r="A78" s="10"/>
      <c r="B78" s="32" t="s">
        <v>67</v>
      </c>
      <c r="C78" s="33"/>
      <c r="D78" s="34"/>
      <c r="E78" s="12" t="s">
        <v>15</v>
      </c>
      <c r="F78" s="13">
        <v>1</v>
      </c>
      <c r="G78" s="14">
        <f>+G79</f>
        <v>0</v>
      </c>
      <c r="H78" s="2"/>
      <c r="I78" s="15">
        <v>69</v>
      </c>
      <c r="J78" s="15">
        <v>2</v>
      </c>
    </row>
    <row r="79" spans="1:10" ht="42" customHeight="1">
      <c r="A79" s="10"/>
      <c r="B79" s="11"/>
      <c r="C79" s="32" t="s">
        <v>67</v>
      </c>
      <c r="D79" s="34"/>
      <c r="E79" s="12" t="s">
        <v>15</v>
      </c>
      <c r="F79" s="13">
        <v>1</v>
      </c>
      <c r="G79" s="14">
        <f>+G80</f>
        <v>0</v>
      </c>
      <c r="H79" s="2"/>
      <c r="I79" s="15">
        <v>70</v>
      </c>
      <c r="J79" s="15">
        <v>3</v>
      </c>
    </row>
    <row r="80" spans="1:10" ht="42" customHeight="1">
      <c r="A80" s="10"/>
      <c r="B80" s="11"/>
      <c r="C80" s="11"/>
      <c r="D80" s="19" t="s">
        <v>67</v>
      </c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68</v>
      </c>
      <c r="E81" s="12" t="s">
        <v>69</v>
      </c>
      <c r="F81" s="13">
        <v>8</v>
      </c>
      <c r="G81" s="20"/>
      <c r="H81" s="2"/>
      <c r="I81" s="15">
        <v>72</v>
      </c>
      <c r="J81" s="15">
        <v>4</v>
      </c>
    </row>
    <row r="82" spans="1:10" ht="42" customHeight="1">
      <c r="A82" s="38" t="s">
        <v>70</v>
      </c>
      <c r="B82" s="33"/>
      <c r="C82" s="33"/>
      <c r="D82" s="34"/>
      <c r="E82" s="12" t="s">
        <v>15</v>
      </c>
      <c r="F82" s="13">
        <v>1</v>
      </c>
      <c r="G82" s="14">
        <f>+G83</f>
        <v>0</v>
      </c>
      <c r="H82" s="2"/>
      <c r="I82" s="15">
        <v>73</v>
      </c>
      <c r="J82" s="15">
        <v>1</v>
      </c>
    </row>
    <row r="83" spans="1:10" ht="42" customHeight="1">
      <c r="A83" s="10"/>
      <c r="B83" s="32" t="s">
        <v>70</v>
      </c>
      <c r="C83" s="33"/>
      <c r="D83" s="34"/>
      <c r="E83" s="12" t="s">
        <v>15</v>
      </c>
      <c r="F83" s="13">
        <v>1</v>
      </c>
      <c r="G83" s="14">
        <f>+G84</f>
        <v>0</v>
      </c>
      <c r="H83" s="2"/>
      <c r="I83" s="15">
        <v>74</v>
      </c>
      <c r="J83" s="15">
        <v>2</v>
      </c>
    </row>
    <row r="84" spans="1:10" ht="42" customHeight="1">
      <c r="A84" s="10"/>
      <c r="B84" s="11"/>
      <c r="C84" s="32" t="s">
        <v>70</v>
      </c>
      <c r="D84" s="34"/>
      <c r="E84" s="12" t="s">
        <v>15</v>
      </c>
      <c r="F84" s="13">
        <v>1</v>
      </c>
      <c r="G84" s="14">
        <f>+G85</f>
        <v>0</v>
      </c>
      <c r="H84" s="2"/>
      <c r="I84" s="15">
        <v>75</v>
      </c>
      <c r="J84" s="15">
        <v>3</v>
      </c>
    </row>
    <row r="85" spans="1:10" ht="42" customHeight="1">
      <c r="A85" s="10"/>
      <c r="B85" s="11"/>
      <c r="C85" s="11"/>
      <c r="D85" s="19" t="s">
        <v>70</v>
      </c>
      <c r="E85" s="12" t="s">
        <v>15</v>
      </c>
      <c r="F85" s="13">
        <v>1</v>
      </c>
      <c r="G85" s="14">
        <f>+G86+G87</f>
        <v>0</v>
      </c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71</v>
      </c>
      <c r="E86" s="12" t="s">
        <v>59</v>
      </c>
      <c r="F86" s="13">
        <v>1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72</v>
      </c>
      <c r="E87" s="12" t="s">
        <v>15</v>
      </c>
      <c r="F87" s="13">
        <v>1</v>
      </c>
      <c r="G87" s="20"/>
      <c r="H87" s="2"/>
      <c r="I87" s="15">
        <v>78</v>
      </c>
      <c r="J87" s="15">
        <v>4</v>
      </c>
    </row>
    <row r="88" spans="1:10" ht="42" customHeight="1">
      <c r="A88" s="38" t="s">
        <v>73</v>
      </c>
      <c r="B88" s="33"/>
      <c r="C88" s="33"/>
      <c r="D88" s="34"/>
      <c r="E88" s="12" t="s">
        <v>15</v>
      </c>
      <c r="F88" s="13">
        <v>1</v>
      </c>
      <c r="G88" s="20"/>
      <c r="H88" s="2"/>
      <c r="I88" s="15">
        <v>79</v>
      </c>
      <c r="J88" s="15">
        <v>210</v>
      </c>
    </row>
    <row r="89" spans="1:10" ht="42" customHeight="1">
      <c r="A89" s="38" t="s">
        <v>74</v>
      </c>
      <c r="B89" s="33"/>
      <c r="C89" s="33"/>
      <c r="D89" s="34"/>
      <c r="E89" s="12" t="s">
        <v>15</v>
      </c>
      <c r="F89" s="13">
        <v>1</v>
      </c>
      <c r="G89" s="20"/>
      <c r="H89" s="2"/>
      <c r="I89" s="15">
        <v>80</v>
      </c>
      <c r="J89" s="15">
        <v>220</v>
      </c>
    </row>
    <row r="90" spans="1:10" ht="42" customHeight="1">
      <c r="A90" s="39" t="s">
        <v>75</v>
      </c>
      <c r="B90" s="40"/>
      <c r="C90" s="40"/>
      <c r="D90" s="41"/>
      <c r="E90" s="21" t="s">
        <v>15</v>
      </c>
      <c r="F90" s="22">
        <v>1</v>
      </c>
      <c r="G90" s="23">
        <f>+G10+G89</f>
        <v>0</v>
      </c>
      <c r="H90" s="24"/>
      <c r="I90" s="25">
        <v>81</v>
      </c>
      <c r="J90" s="25">
        <v>30</v>
      </c>
    </row>
    <row r="91" spans="1:10" ht="42" customHeight="1">
      <c r="A91" s="35" t="s">
        <v>11</v>
      </c>
      <c r="B91" s="36"/>
      <c r="C91" s="36"/>
      <c r="D91" s="37"/>
      <c r="E91" s="16" t="s">
        <v>12</v>
      </c>
      <c r="F91" s="17" t="s">
        <v>12</v>
      </c>
      <c r="G91" s="18">
        <f>G90</f>
        <v>0</v>
      </c>
      <c r="I91" s="15">
        <v>82</v>
      </c>
      <c r="J91" s="15">
        <v>90</v>
      </c>
    </row>
    <row r="92" spans="1:10" ht="42" customHeight="1"/>
    <row r="93" spans="1:10" ht="42" customHeight="1"/>
  </sheetData>
  <mergeCells count="29">
    <mergeCell ref="A90:D90"/>
    <mergeCell ref="C74:D74"/>
    <mergeCell ref="A77:D77"/>
    <mergeCell ref="B78:D78"/>
    <mergeCell ref="C79:D79"/>
    <mergeCell ref="A82:D82"/>
    <mergeCell ref="B83:D83"/>
    <mergeCell ref="B73:D73"/>
    <mergeCell ref="A91:D91"/>
    <mergeCell ref="A10:D10"/>
    <mergeCell ref="A11:D11"/>
    <mergeCell ref="A12:D12"/>
    <mergeCell ref="B13:D13"/>
    <mergeCell ref="C14:D14"/>
    <mergeCell ref="B60:D60"/>
    <mergeCell ref="C61:D61"/>
    <mergeCell ref="A69:D69"/>
    <mergeCell ref="A70:D70"/>
    <mergeCell ref="A71:D71"/>
    <mergeCell ref="A72:D72"/>
    <mergeCell ref="C84:D84"/>
    <mergeCell ref="A88:D88"/>
    <mergeCell ref="A89:D89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kagawa norihiro</dc:creator>
  <cp:lastModifiedBy>kagawa norihiro</cp:lastModifiedBy>
  <cp:lastPrinted>2023-03-08T23:54:51Z</cp:lastPrinted>
  <dcterms:created xsi:type="dcterms:W3CDTF">2023-03-08T07:30:03Z</dcterms:created>
  <dcterms:modified xsi:type="dcterms:W3CDTF">2023-03-08T23:56:52Z</dcterms:modified>
</cp:coreProperties>
</file>